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2"/>
  </bookViews>
  <sheets>
    <sheet name="Гусельниково" sheetId="1" r:id="rId1"/>
    <sheet name="Легостаево" sheetId="2" r:id="rId2"/>
    <sheet name="Листвянский" sheetId="3" r:id="rId3"/>
  </sheets>
  <calcPr calcId="124519"/>
</workbook>
</file>

<file path=xl/calcChain.xml><?xml version="1.0" encoding="utf-8"?>
<calcChain xmlns="http://schemas.openxmlformats.org/spreadsheetml/2006/main">
  <c r="G20" i="3"/>
  <c r="F20"/>
  <c r="E20"/>
  <c r="D20"/>
  <c r="C20"/>
  <c r="C14"/>
  <c r="G24" i="2"/>
  <c r="F24"/>
  <c r="E24"/>
  <c r="D24"/>
  <c r="C24"/>
  <c r="C16"/>
  <c r="C15"/>
  <c r="G23" i="1"/>
  <c r="F23"/>
  <c r="E23"/>
  <c r="D23"/>
  <c r="C23"/>
  <c r="C16"/>
  <c r="C15"/>
</calcChain>
</file>

<file path=xl/sharedStrings.xml><?xml version="1.0" encoding="utf-8"?>
<sst xmlns="http://schemas.openxmlformats.org/spreadsheetml/2006/main" count="150" uniqueCount="49">
  <si>
    <t>№ п/п</t>
  </si>
  <si>
    <t xml:space="preserve">Наименование мероприятия </t>
  </si>
  <si>
    <t xml:space="preserve">источник финансирования </t>
  </si>
  <si>
    <t>ожидаемый результат</t>
  </si>
  <si>
    <t>организационные мероприятия</t>
  </si>
  <si>
    <t>оформление лицензии на пользование недрами для добычи подземных вод</t>
  </si>
  <si>
    <t>замена глубинных насосов</t>
  </si>
  <si>
    <t>ремонт резервуаров на башнях и в павильонах</t>
  </si>
  <si>
    <t>замена водоразборных колонок</t>
  </si>
  <si>
    <t>текущий ремонт павильонов скважин по с. Гусельниково: ул. Сибирская и ул. Дачная, с. Белово ул. Садовая</t>
  </si>
  <si>
    <t>текущий ремонт водонапорных башен с. Гусельниково- ул. Дачная, ул. Сибирская;</t>
  </si>
  <si>
    <t>текущий ремонт водопроводов холодного водоснабжения с. Гусельниково</t>
  </si>
  <si>
    <t>текущий ремонт водопроводов холодного водоснабжения с. Белово</t>
  </si>
  <si>
    <t>объемы финансирования, тыс руб</t>
  </si>
  <si>
    <t>контроль качества питьевой воды</t>
  </si>
  <si>
    <t>соблюдение требований СаНПиН</t>
  </si>
  <si>
    <t xml:space="preserve">средства предприятия </t>
  </si>
  <si>
    <t>благоустройство земельных участков прилежащих к павильонам и (или) водонапорным башням. С. Гусельниково, с. Белово</t>
  </si>
  <si>
    <t xml:space="preserve">Технические мероприятия </t>
  </si>
  <si>
    <t>ремонт водопроводных колодцев с, Гусельниково</t>
  </si>
  <si>
    <t>ремонт водопроводных колодцев с, Белово</t>
  </si>
  <si>
    <t>установка автоматики (САУ, частные преобразователи)</t>
  </si>
  <si>
    <t>соблюдение ФЗ о водоснабжении и водоотведении №416-ФЗ от 7.12.11</t>
  </si>
  <si>
    <t>предовращение местного загрязнения воды</t>
  </si>
  <si>
    <t>улучшение качества и подачи питьевой воды</t>
  </si>
  <si>
    <t>обеспечение надежного водоснабжения</t>
  </si>
  <si>
    <t>обеспечение надежного водоснабжения, экономия эл. энергии</t>
  </si>
  <si>
    <t>УТВЕРЖДАЮ                                                                директор МУП ИР "Южное" Боярина В.Д.</t>
  </si>
  <si>
    <t>СОГЛАСОВАНО</t>
  </si>
  <si>
    <t xml:space="preserve">План мероприятий по приведеню качества питьевой воды в соответствие установленных требований </t>
  </si>
  <si>
    <t>предприятие МУП ИР "Южное"                  с. Гусельниково, с. Белово</t>
  </si>
  <si>
    <t xml:space="preserve">итого </t>
  </si>
  <si>
    <t>предприятие МУП ИР "Южное"   -   Легостаевский сельсовет (с. Легостаево, д. Новососедово, д. Старососедово, д. Малиновка)</t>
  </si>
  <si>
    <t>благоустройство земельных участков прилежащих к павильонам и (или) водонапорным башням. С. Легостаево, д. Новососедово, д. Старососедово, д. Малиновка</t>
  </si>
  <si>
    <t>текущий ремонт павильонов скважин по : С. Легостаево, д. Новососедово, д. Старососедово, д. Малиновка</t>
  </si>
  <si>
    <t>текущий ремонт водонапорных башен С. Легостаево, д. Новососедово, д. Старососедово, д. Малиновка;</t>
  </si>
  <si>
    <t>ремонт кровли водонапорной башни с. Легостаево ул. Центральная 20 (РТМ)</t>
  </si>
  <si>
    <t>текущий ремонт водопроводов холодного водоснабжения с. Легостаево</t>
  </si>
  <si>
    <t>текущий ремонт водопроводов холодного водоснабженияд. Новососедово</t>
  </si>
  <si>
    <t>отключение старого водопровода с. Легостаево</t>
  </si>
  <si>
    <t>ремонт водопроводных колодцев с, Легостаево</t>
  </si>
  <si>
    <t>ремонт водопроводных колодцев д. Новососедово</t>
  </si>
  <si>
    <t>составил: инженер Старостина Е.Б.</t>
  </si>
  <si>
    <t xml:space="preserve">предприятие МУП ИР "Южное"   -   п. Листвянский </t>
  </si>
  <si>
    <t>благоустройство земельных участков прилежащих к павильонам и (или) водонапорным башням. П. Листвянский</t>
  </si>
  <si>
    <t>текущий ремонт павильонов скважин п. Листвянский</t>
  </si>
  <si>
    <t>текущий ремонт водонапорных башен п. Листвянский</t>
  </si>
  <si>
    <t>текущий ремонт водопроводов холодного водоснабжения п. Листвянский</t>
  </si>
  <si>
    <t>ремонт водопроводных колодцев п. Листвянский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</si>
</sst>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5"/>
  <sheetViews>
    <sheetView workbookViewId="0">
      <selection activeCell="B34" sqref="B34"/>
    </sheetView>
  </sheetViews>
  <sheetFormatPr defaultRowHeight="15"/>
  <cols>
    <col min="1" max="1" width="6" customWidth="1"/>
    <col min="2" max="2" width="38.140625" customWidth="1"/>
    <col min="8" max="8" width="13.28515625" customWidth="1"/>
    <col min="9" max="9" width="28.140625" customWidth="1"/>
  </cols>
  <sheetData>
    <row r="2" spans="1:9" ht="89.25" customHeight="1">
      <c r="B2" s="11" t="s">
        <v>27</v>
      </c>
      <c r="H2" s="23" t="s">
        <v>28</v>
      </c>
      <c r="I2" s="23"/>
    </row>
    <row r="3" spans="1:9" ht="39.75" customHeight="1">
      <c r="A3" s="12"/>
      <c r="B3" s="22" t="s">
        <v>29</v>
      </c>
      <c r="C3" s="22"/>
      <c r="D3" s="22"/>
      <c r="E3" s="22"/>
      <c r="F3" s="22"/>
      <c r="G3" s="22"/>
      <c r="H3" s="22"/>
      <c r="I3" s="22"/>
    </row>
    <row r="4" spans="1:9" ht="15.75">
      <c r="B4" s="21" t="s">
        <v>30</v>
      </c>
      <c r="C4" s="21"/>
      <c r="D4" s="21"/>
      <c r="E4" s="21"/>
      <c r="F4" s="21"/>
      <c r="G4" s="21"/>
      <c r="H4" s="21"/>
      <c r="I4" s="21"/>
    </row>
    <row r="5" spans="1:9" ht="15.75">
      <c r="A5" s="17" t="s">
        <v>0</v>
      </c>
      <c r="B5" s="24" t="s">
        <v>1</v>
      </c>
      <c r="C5" s="24" t="s">
        <v>13</v>
      </c>
      <c r="D5" s="24"/>
      <c r="E5" s="24"/>
      <c r="F5" s="24"/>
      <c r="G5" s="24"/>
      <c r="H5" s="24" t="s">
        <v>2</v>
      </c>
      <c r="I5" s="24" t="s">
        <v>3</v>
      </c>
    </row>
    <row r="6" spans="1:9" ht="38.25" customHeight="1">
      <c r="A6" s="17"/>
      <c r="B6" s="24"/>
      <c r="C6" s="5">
        <v>2018</v>
      </c>
      <c r="D6" s="5">
        <v>2019</v>
      </c>
      <c r="E6" s="5">
        <v>2020</v>
      </c>
      <c r="F6" s="5">
        <v>2021</v>
      </c>
      <c r="G6" s="5">
        <v>2022</v>
      </c>
      <c r="H6" s="24"/>
      <c r="I6" s="24"/>
    </row>
    <row r="7" spans="1:9" ht="15.75">
      <c r="A7" s="2">
        <v>1</v>
      </c>
      <c r="B7" s="18" t="s">
        <v>4</v>
      </c>
      <c r="C7" s="19"/>
      <c r="D7" s="19"/>
      <c r="E7" s="19"/>
      <c r="F7" s="19"/>
      <c r="G7" s="20"/>
      <c r="H7" s="5"/>
      <c r="I7" s="5"/>
    </row>
    <row r="8" spans="1:9" ht="47.25">
      <c r="A8" s="2"/>
      <c r="B8" s="5" t="s">
        <v>14</v>
      </c>
      <c r="C8" s="5"/>
      <c r="D8" s="5"/>
      <c r="E8" s="5"/>
      <c r="F8" s="5"/>
      <c r="G8" s="5"/>
      <c r="H8" s="5" t="s">
        <v>16</v>
      </c>
      <c r="I8" s="5" t="s">
        <v>15</v>
      </c>
    </row>
    <row r="9" spans="1:9" ht="65.25" customHeight="1">
      <c r="A9" s="3"/>
      <c r="B9" s="5" t="s">
        <v>5</v>
      </c>
      <c r="C9" s="5">
        <v>100</v>
      </c>
      <c r="D9" s="5"/>
      <c r="E9" s="5"/>
      <c r="F9" s="5"/>
      <c r="G9" s="5"/>
      <c r="H9" s="5" t="s">
        <v>16</v>
      </c>
      <c r="I9" s="5" t="s">
        <v>22</v>
      </c>
    </row>
    <row r="10" spans="1:9" ht="15.75">
      <c r="A10" s="4">
        <v>2</v>
      </c>
      <c r="B10" s="18" t="s">
        <v>18</v>
      </c>
      <c r="C10" s="19"/>
      <c r="D10" s="19"/>
      <c r="E10" s="19"/>
      <c r="F10" s="19"/>
      <c r="G10" s="20"/>
      <c r="H10" s="5"/>
      <c r="I10" s="5"/>
    </row>
    <row r="11" spans="1:9" ht="63">
      <c r="A11" s="16"/>
      <c r="B11" s="6" t="s">
        <v>17</v>
      </c>
      <c r="C11" s="5">
        <v>25</v>
      </c>
      <c r="D11" s="5">
        <v>25</v>
      </c>
      <c r="E11" s="5">
        <v>25</v>
      </c>
      <c r="F11" s="5">
        <v>25</v>
      </c>
      <c r="G11" s="5">
        <v>25</v>
      </c>
      <c r="H11" s="5" t="s">
        <v>16</v>
      </c>
      <c r="I11" s="5" t="s">
        <v>23</v>
      </c>
    </row>
    <row r="12" spans="1:9" ht="63">
      <c r="A12" s="16"/>
      <c r="B12" s="6" t="s">
        <v>9</v>
      </c>
      <c r="C12" s="5">
        <v>40</v>
      </c>
      <c r="D12" s="5">
        <v>40</v>
      </c>
      <c r="E12" s="5">
        <v>40</v>
      </c>
      <c r="F12" s="5">
        <v>40</v>
      </c>
      <c r="G12" s="5">
        <v>50</v>
      </c>
      <c r="H12" s="5" t="s">
        <v>16</v>
      </c>
      <c r="I12" s="5" t="s">
        <v>22</v>
      </c>
    </row>
    <row r="13" spans="1:9" ht="76.5" customHeight="1">
      <c r="A13" s="16"/>
      <c r="B13" s="6" t="s">
        <v>10</v>
      </c>
      <c r="C13" s="5">
        <v>35</v>
      </c>
      <c r="D13" s="5">
        <v>30</v>
      </c>
      <c r="E13" s="5">
        <v>40</v>
      </c>
      <c r="F13" s="5">
        <v>47</v>
      </c>
      <c r="G13" s="5">
        <v>50</v>
      </c>
      <c r="H13" s="5" t="s">
        <v>16</v>
      </c>
      <c r="I13" s="5" t="s">
        <v>22</v>
      </c>
    </row>
    <row r="14" spans="1:9" ht="15.75" hidden="1">
      <c r="A14" s="14"/>
      <c r="B14" s="6"/>
      <c r="C14" s="5"/>
      <c r="D14" s="5"/>
      <c r="E14" s="5"/>
      <c r="F14" s="5"/>
      <c r="G14" s="5"/>
      <c r="H14" s="5"/>
      <c r="I14" s="5"/>
    </row>
    <row r="15" spans="1:9" ht="47.25">
      <c r="A15" s="14"/>
      <c r="B15" s="6" t="s">
        <v>11</v>
      </c>
      <c r="C15" s="5">
        <f>46.06+43+24+35+43</f>
        <v>191.06</v>
      </c>
      <c r="D15" s="5">
        <v>180</v>
      </c>
      <c r="E15" s="5">
        <v>170</v>
      </c>
      <c r="F15" s="5">
        <v>100</v>
      </c>
      <c r="G15" s="5">
        <v>50</v>
      </c>
      <c r="H15" s="5" t="s">
        <v>16</v>
      </c>
      <c r="I15" s="5" t="s">
        <v>24</v>
      </c>
    </row>
    <row r="16" spans="1:9" ht="47.25">
      <c r="A16" s="14"/>
      <c r="B16" s="6" t="s">
        <v>12</v>
      </c>
      <c r="C16" s="5">
        <f>73.6+35.1+47.8+39.3+45</f>
        <v>240.8</v>
      </c>
      <c r="D16" s="5">
        <v>250</v>
      </c>
      <c r="E16" s="5">
        <v>200</v>
      </c>
      <c r="F16" s="5">
        <v>100</v>
      </c>
      <c r="G16" s="5">
        <v>100</v>
      </c>
      <c r="H16" s="5" t="s">
        <v>16</v>
      </c>
      <c r="I16" s="5" t="s">
        <v>24</v>
      </c>
    </row>
    <row r="17" spans="1:9" ht="47.25">
      <c r="A17" s="14"/>
      <c r="B17" s="6" t="s">
        <v>6</v>
      </c>
      <c r="C17" s="5">
        <v>37</v>
      </c>
      <c r="D17" s="5">
        <v>37</v>
      </c>
      <c r="E17" s="5">
        <v>38</v>
      </c>
      <c r="F17" s="5">
        <v>38</v>
      </c>
      <c r="G17" s="5">
        <v>38</v>
      </c>
      <c r="H17" s="5" t="s">
        <v>16</v>
      </c>
      <c r="I17" s="5" t="s">
        <v>25</v>
      </c>
    </row>
    <row r="18" spans="1:9" ht="47.25">
      <c r="A18" s="14"/>
      <c r="B18" s="6" t="s">
        <v>21</v>
      </c>
      <c r="C18" s="5">
        <v>30</v>
      </c>
      <c r="D18" s="5">
        <v>50</v>
      </c>
      <c r="E18" s="5">
        <v>30</v>
      </c>
      <c r="F18" s="5">
        <v>50</v>
      </c>
      <c r="G18" s="5">
        <v>30</v>
      </c>
      <c r="H18" s="5" t="s">
        <v>16</v>
      </c>
      <c r="I18" s="5" t="s">
        <v>26</v>
      </c>
    </row>
    <row r="19" spans="1:9" ht="47.25">
      <c r="A19" s="14"/>
      <c r="B19" s="6" t="s">
        <v>7</v>
      </c>
      <c r="C19" s="5">
        <v>100</v>
      </c>
      <c r="D19" s="5"/>
      <c r="E19" s="5">
        <v>50</v>
      </c>
      <c r="F19" s="5"/>
      <c r="G19" s="5">
        <v>100</v>
      </c>
      <c r="H19" s="5" t="s">
        <v>16</v>
      </c>
      <c r="I19" s="5" t="s">
        <v>24</v>
      </c>
    </row>
    <row r="20" spans="1:9" ht="47.25">
      <c r="A20" s="14"/>
      <c r="B20" s="6" t="s">
        <v>8</v>
      </c>
      <c r="C20" s="5">
        <v>40</v>
      </c>
      <c r="D20" s="5">
        <v>45</v>
      </c>
      <c r="E20" s="5">
        <v>40</v>
      </c>
      <c r="F20" s="5">
        <v>45</v>
      </c>
      <c r="G20" s="5">
        <v>50</v>
      </c>
      <c r="H20" s="5" t="s">
        <v>16</v>
      </c>
      <c r="I20" s="5" t="s">
        <v>24</v>
      </c>
    </row>
    <row r="21" spans="1:9" ht="47.25">
      <c r="A21" s="14"/>
      <c r="B21" s="6" t="s">
        <v>19</v>
      </c>
      <c r="C21" s="5">
        <v>50</v>
      </c>
      <c r="D21" s="5">
        <v>50</v>
      </c>
      <c r="E21" s="5">
        <v>50</v>
      </c>
      <c r="F21" s="5">
        <v>50</v>
      </c>
      <c r="G21" s="5">
        <v>50</v>
      </c>
      <c r="H21" s="5" t="s">
        <v>16</v>
      </c>
      <c r="I21" s="5" t="s">
        <v>24</v>
      </c>
    </row>
    <row r="22" spans="1:9" ht="47.25">
      <c r="A22" s="14"/>
      <c r="B22" s="6" t="s">
        <v>20</v>
      </c>
      <c r="C22" s="5">
        <v>52</v>
      </c>
      <c r="D22" s="5">
        <v>55</v>
      </c>
      <c r="E22" s="5">
        <v>55</v>
      </c>
      <c r="F22" s="5">
        <v>55</v>
      </c>
      <c r="G22" s="5">
        <v>55</v>
      </c>
      <c r="H22" s="5" t="s">
        <v>16</v>
      </c>
      <c r="I22" s="5" t="s">
        <v>24</v>
      </c>
    </row>
    <row r="23" spans="1:9" ht="15.75">
      <c r="A23" s="15"/>
      <c r="B23" s="13" t="s">
        <v>31</v>
      </c>
      <c r="C23" s="13">
        <f>C22+C21+C20+C19+C18+C17+C16+C15+C13+C12+C11+C9</f>
        <v>940.8599999999999</v>
      </c>
      <c r="D23" s="13">
        <f t="shared" ref="D23:G23" si="0">D22+D21+D20+D19+D18+D17+D16+D15+D13+D12+D11+D9</f>
        <v>762</v>
      </c>
      <c r="E23" s="13">
        <f t="shared" si="0"/>
        <v>738</v>
      </c>
      <c r="F23" s="13">
        <f t="shared" si="0"/>
        <v>550</v>
      </c>
      <c r="G23" s="13">
        <f t="shared" si="0"/>
        <v>598</v>
      </c>
      <c r="H23" s="10"/>
      <c r="I23" s="10"/>
    </row>
    <row r="24" spans="1:9">
      <c r="A24" s="9"/>
      <c r="B24" s="10"/>
      <c r="C24" s="10"/>
      <c r="D24" s="10"/>
      <c r="E24" s="10"/>
      <c r="F24" s="10"/>
      <c r="G24" s="10"/>
      <c r="H24" s="10"/>
      <c r="I24" s="10"/>
    </row>
    <row r="25" spans="1:9">
      <c r="A25" s="9"/>
      <c r="B25" s="10" t="s">
        <v>42</v>
      </c>
      <c r="C25" s="10"/>
      <c r="D25" s="10"/>
      <c r="E25" s="10"/>
      <c r="F25" s="10"/>
      <c r="G25" s="10"/>
      <c r="H25" s="10"/>
      <c r="I25" s="10"/>
    </row>
    <row r="26" spans="1:9">
      <c r="A26" s="9"/>
      <c r="B26" s="10"/>
      <c r="C26" s="10"/>
      <c r="D26" s="10"/>
      <c r="E26" s="10"/>
      <c r="F26" s="10"/>
      <c r="G26" s="10"/>
      <c r="H26" s="10"/>
      <c r="I26" s="10"/>
    </row>
    <row r="27" spans="1:9">
      <c r="A27" s="9"/>
      <c r="B27" s="10"/>
      <c r="C27" s="10"/>
      <c r="D27" s="10"/>
      <c r="E27" s="10"/>
      <c r="F27" s="10"/>
      <c r="G27" s="10"/>
      <c r="H27" s="10"/>
      <c r="I27" s="10"/>
    </row>
    <row r="28" spans="1:9">
      <c r="A28" s="10"/>
      <c r="B28" s="10"/>
      <c r="C28" s="10"/>
      <c r="D28" s="10"/>
      <c r="E28" s="10"/>
      <c r="F28" s="10"/>
      <c r="G28" s="10"/>
      <c r="H28" s="10"/>
      <c r="I28" s="10"/>
    </row>
    <row r="29" spans="1:9">
      <c r="A29" s="10"/>
      <c r="B29" s="10"/>
      <c r="C29" s="10"/>
      <c r="D29" s="10"/>
      <c r="E29" s="10"/>
      <c r="F29" s="10"/>
      <c r="G29" s="10"/>
      <c r="H29" s="10"/>
      <c r="I29" s="10"/>
    </row>
    <row r="30" spans="1:9">
      <c r="A30" s="10"/>
      <c r="B30" s="10"/>
      <c r="C30" s="10"/>
      <c r="D30" s="10"/>
      <c r="E30" s="10"/>
      <c r="F30" s="10"/>
      <c r="G30" s="10"/>
      <c r="H30" s="10"/>
      <c r="I30" s="10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</sheetData>
  <mergeCells count="10">
    <mergeCell ref="H2:I2"/>
    <mergeCell ref="H5:H6"/>
    <mergeCell ref="I5:I6"/>
    <mergeCell ref="C5:G5"/>
    <mergeCell ref="B5:B6"/>
    <mergeCell ref="A5:A6"/>
    <mergeCell ref="B7:G7"/>
    <mergeCell ref="B4:I4"/>
    <mergeCell ref="B10:G10"/>
    <mergeCell ref="B3:I3"/>
  </mergeCells>
  <pageMargins left="0.31496062992125984" right="0.31496062992125984" top="0.74803149606299213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4"/>
  <sheetViews>
    <sheetView topLeftCell="A19" workbookViewId="0">
      <selection sqref="A1:I24"/>
    </sheetView>
  </sheetViews>
  <sheetFormatPr defaultRowHeight="15"/>
  <cols>
    <col min="1" max="1" width="4.140625" customWidth="1"/>
    <col min="2" max="2" width="39.5703125" customWidth="1"/>
    <col min="9" max="9" width="22.5703125" customWidth="1"/>
  </cols>
  <sheetData>
    <row r="2" spans="1:9" ht="66.75" customHeight="1">
      <c r="B2" s="11" t="s">
        <v>27</v>
      </c>
      <c r="H2" s="23" t="s">
        <v>28</v>
      </c>
      <c r="I2" s="23"/>
    </row>
    <row r="3" spans="1:9" ht="18.75">
      <c r="A3" s="12"/>
      <c r="B3" s="22" t="s">
        <v>29</v>
      </c>
      <c r="C3" s="22"/>
      <c r="D3" s="22"/>
      <c r="E3" s="22"/>
      <c r="F3" s="22"/>
      <c r="G3" s="22"/>
      <c r="H3" s="22"/>
      <c r="I3" s="22"/>
    </row>
    <row r="4" spans="1:9" ht="33" customHeight="1">
      <c r="B4" s="25" t="s">
        <v>32</v>
      </c>
      <c r="C4" s="25"/>
      <c r="D4" s="25"/>
      <c r="E4" s="25"/>
      <c r="F4" s="25"/>
      <c r="G4" s="25"/>
      <c r="H4" s="25"/>
      <c r="I4" s="25"/>
    </row>
    <row r="5" spans="1:9" ht="15.75">
      <c r="A5" s="17" t="s">
        <v>0</v>
      </c>
      <c r="B5" s="24" t="s">
        <v>1</v>
      </c>
      <c r="C5" s="24" t="s">
        <v>13</v>
      </c>
      <c r="D5" s="24"/>
      <c r="E5" s="24"/>
      <c r="F5" s="24"/>
      <c r="G5" s="24"/>
      <c r="H5" s="24" t="s">
        <v>2</v>
      </c>
      <c r="I5" s="24" t="s">
        <v>3</v>
      </c>
    </row>
    <row r="6" spans="1:9" ht="15.75">
      <c r="A6" s="17"/>
      <c r="B6" s="24"/>
      <c r="C6" s="7">
        <v>2018</v>
      </c>
      <c r="D6" s="7">
        <v>2019</v>
      </c>
      <c r="E6" s="7">
        <v>2020</v>
      </c>
      <c r="F6" s="7">
        <v>2021</v>
      </c>
      <c r="G6" s="7">
        <v>2022</v>
      </c>
      <c r="H6" s="24"/>
      <c r="I6" s="24"/>
    </row>
    <row r="7" spans="1:9" ht="15.75">
      <c r="A7" s="8">
        <v>1</v>
      </c>
      <c r="B7" s="18" t="s">
        <v>4</v>
      </c>
      <c r="C7" s="19"/>
      <c r="D7" s="19"/>
      <c r="E7" s="19"/>
      <c r="F7" s="19"/>
      <c r="G7" s="20"/>
      <c r="H7" s="7"/>
      <c r="I7" s="7"/>
    </row>
    <row r="8" spans="1:9" ht="52.5" customHeight="1">
      <c r="A8" s="8"/>
      <c r="B8" s="7" t="s">
        <v>14</v>
      </c>
      <c r="C8" s="7"/>
      <c r="D8" s="7"/>
      <c r="E8" s="7"/>
      <c r="F8" s="7"/>
      <c r="G8" s="7"/>
      <c r="H8" s="7" t="s">
        <v>16</v>
      </c>
      <c r="I8" s="7" t="s">
        <v>15</v>
      </c>
    </row>
    <row r="9" spans="1:9" ht="76.5" customHeight="1">
      <c r="A9" s="3"/>
      <c r="B9" s="7" t="s">
        <v>5</v>
      </c>
      <c r="C9" s="7">
        <v>200</v>
      </c>
      <c r="D9" s="7"/>
      <c r="E9" s="7"/>
      <c r="F9" s="7"/>
      <c r="G9" s="7"/>
      <c r="H9" s="7" t="s">
        <v>16</v>
      </c>
      <c r="I9" s="7" t="s">
        <v>22</v>
      </c>
    </row>
    <row r="10" spans="1:9" ht="15.75">
      <c r="A10" s="4">
        <v>2</v>
      </c>
      <c r="B10" s="18" t="s">
        <v>18</v>
      </c>
      <c r="C10" s="19"/>
      <c r="D10" s="19"/>
      <c r="E10" s="19"/>
      <c r="F10" s="19"/>
      <c r="G10" s="20"/>
      <c r="H10" s="7"/>
      <c r="I10" s="7"/>
    </row>
    <row r="11" spans="1:9" ht="84.75" customHeight="1">
      <c r="A11" s="16"/>
      <c r="B11" s="6" t="s">
        <v>33</v>
      </c>
      <c r="C11" s="7">
        <v>25</v>
      </c>
      <c r="D11" s="7">
        <v>25</v>
      </c>
      <c r="E11" s="7">
        <v>25</v>
      </c>
      <c r="F11" s="7">
        <v>25</v>
      </c>
      <c r="G11" s="7">
        <v>25</v>
      </c>
      <c r="H11" s="7" t="s">
        <v>16</v>
      </c>
      <c r="I11" s="7" t="s">
        <v>23</v>
      </c>
    </row>
    <row r="12" spans="1:9" ht="61.5" customHeight="1">
      <c r="A12" s="16"/>
      <c r="B12" s="6" t="s">
        <v>34</v>
      </c>
      <c r="C12" s="7">
        <v>40</v>
      </c>
      <c r="D12" s="7">
        <v>40</v>
      </c>
      <c r="E12" s="7">
        <v>40</v>
      </c>
      <c r="F12" s="7">
        <v>40</v>
      </c>
      <c r="G12" s="7">
        <v>50</v>
      </c>
      <c r="H12" s="7" t="s">
        <v>16</v>
      </c>
      <c r="I12" s="7" t="s">
        <v>22</v>
      </c>
    </row>
    <row r="13" spans="1:9" ht="72.75" customHeight="1">
      <c r="A13" s="16"/>
      <c r="B13" s="6" t="s">
        <v>35</v>
      </c>
      <c r="C13" s="7">
        <v>35</v>
      </c>
      <c r="D13" s="7">
        <v>30</v>
      </c>
      <c r="E13" s="7">
        <v>40</v>
      </c>
      <c r="F13" s="7">
        <v>47</v>
      </c>
      <c r="G13" s="7">
        <v>50</v>
      </c>
      <c r="H13" s="7" t="s">
        <v>16</v>
      </c>
      <c r="I13" s="7" t="s">
        <v>22</v>
      </c>
    </row>
    <row r="14" spans="1:9" ht="47.25">
      <c r="A14" s="14"/>
      <c r="B14" s="6" t="s">
        <v>36</v>
      </c>
      <c r="C14" s="7">
        <v>50</v>
      </c>
      <c r="D14" s="7"/>
      <c r="E14" s="7"/>
      <c r="F14" s="7"/>
      <c r="G14" s="7"/>
      <c r="H14" s="7"/>
      <c r="I14" s="7"/>
    </row>
    <row r="15" spans="1:9" ht="57" customHeight="1">
      <c r="A15" s="14"/>
      <c r="B15" s="6" t="s">
        <v>37</v>
      </c>
      <c r="C15" s="7">
        <f>50+50</f>
        <v>100</v>
      </c>
      <c r="D15" s="7">
        <v>180</v>
      </c>
      <c r="E15" s="7">
        <v>170</v>
      </c>
      <c r="F15" s="7">
        <v>100</v>
      </c>
      <c r="G15" s="7">
        <v>50</v>
      </c>
      <c r="H15" s="7" t="s">
        <v>16</v>
      </c>
      <c r="I15" s="7" t="s">
        <v>24</v>
      </c>
    </row>
    <row r="16" spans="1:9" ht="61.5" customHeight="1">
      <c r="A16" s="14"/>
      <c r="B16" s="6" t="s">
        <v>38</v>
      </c>
      <c r="C16" s="7">
        <f>50+111</f>
        <v>161</v>
      </c>
      <c r="D16" s="7">
        <v>250</v>
      </c>
      <c r="E16" s="7">
        <v>200</v>
      </c>
      <c r="F16" s="7">
        <v>100</v>
      </c>
      <c r="G16" s="7">
        <v>100</v>
      </c>
      <c r="H16" s="7" t="s">
        <v>16</v>
      </c>
      <c r="I16" s="7" t="s">
        <v>24</v>
      </c>
    </row>
    <row r="17" spans="1:9" ht="40.5" customHeight="1">
      <c r="A17" s="14"/>
      <c r="B17" s="6" t="s">
        <v>39</v>
      </c>
      <c r="C17" s="7">
        <v>50</v>
      </c>
      <c r="D17" s="7"/>
      <c r="E17" s="7"/>
      <c r="F17" s="7"/>
      <c r="G17" s="7"/>
      <c r="H17" s="7"/>
      <c r="I17" s="7"/>
    </row>
    <row r="18" spans="1:9" ht="52.5" customHeight="1">
      <c r="A18" s="14"/>
      <c r="B18" s="6" t="s">
        <v>6</v>
      </c>
      <c r="C18" s="7">
        <v>37</v>
      </c>
      <c r="D18" s="7">
        <v>37</v>
      </c>
      <c r="E18" s="7">
        <v>38</v>
      </c>
      <c r="F18" s="7">
        <v>38</v>
      </c>
      <c r="G18" s="7">
        <v>38</v>
      </c>
      <c r="H18" s="7" t="s">
        <v>16</v>
      </c>
      <c r="I18" s="7" t="s">
        <v>25</v>
      </c>
    </row>
    <row r="19" spans="1:9" ht="54.75" customHeight="1">
      <c r="A19" s="14"/>
      <c r="B19" s="6" t="s">
        <v>21</v>
      </c>
      <c r="C19" s="7">
        <v>30</v>
      </c>
      <c r="D19" s="7">
        <v>50</v>
      </c>
      <c r="E19" s="7">
        <v>30</v>
      </c>
      <c r="F19" s="7">
        <v>50</v>
      </c>
      <c r="G19" s="7">
        <v>30</v>
      </c>
      <c r="H19" s="7" t="s">
        <v>16</v>
      </c>
      <c r="I19" s="7" t="s">
        <v>26</v>
      </c>
    </row>
    <row r="20" spans="1:9" ht="60" customHeight="1">
      <c r="A20" s="14"/>
      <c r="B20" s="6" t="s">
        <v>7</v>
      </c>
      <c r="C20" s="7">
        <v>50</v>
      </c>
      <c r="D20" s="7">
        <v>50</v>
      </c>
      <c r="E20" s="7"/>
      <c r="F20" s="7">
        <v>50</v>
      </c>
      <c r="G20" s="7">
        <v>100</v>
      </c>
      <c r="H20" s="7" t="s">
        <v>16</v>
      </c>
      <c r="I20" s="7" t="s">
        <v>24</v>
      </c>
    </row>
    <row r="21" spans="1:9" ht="54.75" customHeight="1">
      <c r="A21" s="14"/>
      <c r="B21" s="6" t="s">
        <v>8</v>
      </c>
      <c r="C21" s="7">
        <v>40</v>
      </c>
      <c r="D21" s="7">
        <v>45</v>
      </c>
      <c r="E21" s="7">
        <v>40</v>
      </c>
      <c r="F21" s="7">
        <v>45</v>
      </c>
      <c r="G21" s="7">
        <v>50</v>
      </c>
      <c r="H21" s="7" t="s">
        <v>16</v>
      </c>
      <c r="I21" s="7" t="s">
        <v>24</v>
      </c>
    </row>
    <row r="22" spans="1:9" ht="63">
      <c r="A22" s="14"/>
      <c r="B22" s="6" t="s">
        <v>40</v>
      </c>
      <c r="C22" s="7">
        <v>50</v>
      </c>
      <c r="D22" s="7">
        <v>50</v>
      </c>
      <c r="E22" s="7">
        <v>50</v>
      </c>
      <c r="F22" s="7">
        <v>50</v>
      </c>
      <c r="G22" s="7">
        <v>50</v>
      </c>
      <c r="H22" s="7" t="s">
        <v>16</v>
      </c>
      <c r="I22" s="7" t="s">
        <v>24</v>
      </c>
    </row>
    <row r="23" spans="1:9" ht="63">
      <c r="A23" s="14"/>
      <c r="B23" s="6" t="s">
        <v>41</v>
      </c>
      <c r="C23" s="7">
        <v>25</v>
      </c>
      <c r="D23" s="7"/>
      <c r="E23" s="7"/>
      <c r="F23" s="7"/>
      <c r="G23" s="7"/>
      <c r="H23" s="7" t="s">
        <v>16</v>
      </c>
      <c r="I23" s="7" t="s">
        <v>24</v>
      </c>
    </row>
    <row r="24" spans="1:9" ht="15.75">
      <c r="A24" s="15"/>
      <c r="B24" s="26" t="s">
        <v>31</v>
      </c>
      <c r="C24" s="26">
        <f>C23+C22+C21+C20+C19+C18+C17+C16+C15+C14+C13+C12+C11+C9</f>
        <v>893</v>
      </c>
      <c r="D24" s="26">
        <f t="shared" ref="D24:G24" si="0">D23+D22+D21+D20+D19+D18+D17+D16+D15+D14+D13+D12+D11+D9</f>
        <v>757</v>
      </c>
      <c r="E24" s="26">
        <f t="shared" si="0"/>
        <v>633</v>
      </c>
      <c r="F24" s="26">
        <f t="shared" si="0"/>
        <v>545</v>
      </c>
      <c r="G24" s="26">
        <f t="shared" si="0"/>
        <v>543</v>
      </c>
      <c r="H24" s="10"/>
      <c r="I24" s="10"/>
    </row>
  </sheetData>
  <mergeCells count="10">
    <mergeCell ref="B7:G7"/>
    <mergeCell ref="B10:G10"/>
    <mergeCell ref="H2:I2"/>
    <mergeCell ref="B3:I3"/>
    <mergeCell ref="B4:I4"/>
    <mergeCell ref="A5:A6"/>
    <mergeCell ref="B5:B6"/>
    <mergeCell ref="C5:G5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0"/>
  <sheetViews>
    <sheetView tabSelected="1" workbookViewId="0">
      <selection activeCell="K9" sqref="K9"/>
    </sheetView>
  </sheetViews>
  <sheetFormatPr defaultRowHeight="15"/>
  <cols>
    <col min="1" max="1" width="4.5703125" customWidth="1"/>
    <col min="2" max="2" width="28.28515625" customWidth="1"/>
    <col min="3" max="3" width="11.5703125" customWidth="1"/>
    <col min="4" max="4" width="11.140625" customWidth="1"/>
    <col min="5" max="5" width="11" customWidth="1"/>
    <col min="6" max="6" width="10" customWidth="1"/>
    <col min="7" max="7" width="11" customWidth="1"/>
    <col min="8" max="8" width="12.42578125" customWidth="1"/>
    <col min="9" max="9" width="27.7109375" customWidth="1"/>
  </cols>
  <sheetData>
    <row r="2" spans="1:9" ht="57" customHeight="1">
      <c r="B2" s="11" t="s">
        <v>27</v>
      </c>
      <c r="H2" s="23" t="s">
        <v>28</v>
      </c>
      <c r="I2" s="23"/>
    </row>
    <row r="3" spans="1:9" ht="41.25" customHeight="1">
      <c r="A3" s="12"/>
      <c r="B3" s="22" t="s">
        <v>29</v>
      </c>
      <c r="C3" s="22"/>
      <c r="D3" s="22"/>
      <c r="E3" s="22"/>
      <c r="F3" s="22"/>
      <c r="G3" s="22"/>
      <c r="H3" s="22"/>
      <c r="I3" s="22"/>
    </row>
    <row r="4" spans="1:9" ht="18" customHeight="1">
      <c r="B4" s="25" t="s">
        <v>43</v>
      </c>
      <c r="C4" s="25"/>
      <c r="D4" s="25"/>
      <c r="E4" s="25"/>
      <c r="F4" s="25"/>
      <c r="G4" s="25"/>
      <c r="H4" s="25"/>
      <c r="I4" s="25"/>
    </row>
    <row r="5" spans="1:9" ht="15.75">
      <c r="A5" s="17" t="s">
        <v>0</v>
      </c>
      <c r="B5" s="24" t="s">
        <v>1</v>
      </c>
      <c r="C5" s="24" t="s">
        <v>13</v>
      </c>
      <c r="D5" s="24"/>
      <c r="E5" s="24"/>
      <c r="F5" s="24"/>
      <c r="G5" s="24"/>
      <c r="H5" s="24" t="s">
        <v>2</v>
      </c>
      <c r="I5" s="24" t="s">
        <v>3</v>
      </c>
    </row>
    <row r="6" spans="1:9" ht="15.75">
      <c r="A6" s="17"/>
      <c r="B6" s="24"/>
      <c r="C6" s="7">
        <v>2018</v>
      </c>
      <c r="D6" s="7">
        <v>2019</v>
      </c>
      <c r="E6" s="7">
        <v>2020</v>
      </c>
      <c r="F6" s="7">
        <v>2021</v>
      </c>
      <c r="G6" s="7">
        <v>2022</v>
      </c>
      <c r="H6" s="24"/>
      <c r="I6" s="24"/>
    </row>
    <row r="7" spans="1:9" ht="15.75">
      <c r="A7" s="8">
        <v>1</v>
      </c>
      <c r="B7" s="18" t="s">
        <v>4</v>
      </c>
      <c r="C7" s="19"/>
      <c r="D7" s="19"/>
      <c r="E7" s="19"/>
      <c r="F7" s="19"/>
      <c r="G7" s="20"/>
      <c r="H7" s="7"/>
      <c r="I7" s="7"/>
    </row>
    <row r="8" spans="1:9" ht="38.25" customHeight="1">
      <c r="A8" s="8"/>
      <c r="B8" s="7" t="s">
        <v>14</v>
      </c>
      <c r="C8" s="7"/>
      <c r="D8" s="7"/>
      <c r="E8" s="7"/>
      <c r="F8" s="7"/>
      <c r="G8" s="7"/>
      <c r="H8" s="7" t="s">
        <v>16</v>
      </c>
      <c r="I8" s="7" t="s">
        <v>15</v>
      </c>
    </row>
    <row r="9" spans="1:9" ht="69.75" customHeight="1">
      <c r="A9" s="3"/>
      <c r="B9" s="7" t="s">
        <v>5</v>
      </c>
      <c r="C9" s="7">
        <v>200</v>
      </c>
      <c r="D9" s="7"/>
      <c r="E9" s="7"/>
      <c r="F9" s="7"/>
      <c r="G9" s="7"/>
      <c r="H9" s="7" t="s">
        <v>16</v>
      </c>
      <c r="I9" s="7" t="s">
        <v>22</v>
      </c>
    </row>
    <row r="10" spans="1:9" ht="15.75">
      <c r="A10" s="4">
        <v>2</v>
      </c>
      <c r="B10" s="18" t="s">
        <v>18</v>
      </c>
      <c r="C10" s="19"/>
      <c r="D10" s="19"/>
      <c r="E10" s="19"/>
      <c r="F10" s="19"/>
      <c r="G10" s="20"/>
      <c r="H10" s="7"/>
      <c r="I10" s="7"/>
    </row>
    <row r="11" spans="1:9" ht="78.75">
      <c r="A11" s="16"/>
      <c r="B11" s="6" t="s">
        <v>44</v>
      </c>
      <c r="C11" s="7">
        <v>25</v>
      </c>
      <c r="D11" s="7">
        <v>25</v>
      </c>
      <c r="E11" s="7">
        <v>25</v>
      </c>
      <c r="F11" s="7">
        <v>25</v>
      </c>
      <c r="G11" s="7">
        <v>25</v>
      </c>
      <c r="H11" s="7" t="s">
        <v>16</v>
      </c>
      <c r="I11" s="7" t="s">
        <v>23</v>
      </c>
    </row>
    <row r="12" spans="1:9" ht="66.75" customHeight="1">
      <c r="A12" s="16"/>
      <c r="B12" s="6" t="s">
        <v>45</v>
      </c>
      <c r="C12" s="7">
        <v>40</v>
      </c>
      <c r="D12" s="7">
        <v>40</v>
      </c>
      <c r="E12" s="7">
        <v>40</v>
      </c>
      <c r="F12" s="7">
        <v>40</v>
      </c>
      <c r="G12" s="7">
        <v>50</v>
      </c>
      <c r="H12" s="7" t="s">
        <v>16</v>
      </c>
      <c r="I12" s="7" t="s">
        <v>22</v>
      </c>
    </row>
    <row r="13" spans="1:9" ht="72" customHeight="1">
      <c r="A13" s="16"/>
      <c r="B13" s="6" t="s">
        <v>46</v>
      </c>
      <c r="C13" s="7">
        <v>35</v>
      </c>
      <c r="D13" s="7">
        <v>30</v>
      </c>
      <c r="E13" s="7">
        <v>40</v>
      </c>
      <c r="F13" s="7">
        <v>47</v>
      </c>
      <c r="G13" s="7">
        <v>50</v>
      </c>
      <c r="H13" s="7" t="s">
        <v>16</v>
      </c>
      <c r="I13" s="7" t="s">
        <v>22</v>
      </c>
    </row>
    <row r="14" spans="1:9" ht="70.5" customHeight="1">
      <c r="A14" s="14"/>
      <c r="B14" s="6" t="s">
        <v>47</v>
      </c>
      <c r="C14" s="7">
        <f>152+46</f>
        <v>198</v>
      </c>
      <c r="D14" s="7">
        <v>180</v>
      </c>
      <c r="E14" s="7">
        <v>170</v>
      </c>
      <c r="F14" s="7">
        <v>100</v>
      </c>
      <c r="G14" s="7">
        <v>150</v>
      </c>
      <c r="H14" s="7" t="s">
        <v>16</v>
      </c>
      <c r="I14" s="7" t="s">
        <v>24</v>
      </c>
    </row>
    <row r="15" spans="1:9" ht="37.5" customHeight="1">
      <c r="A15" s="14"/>
      <c r="B15" s="6" t="s">
        <v>6</v>
      </c>
      <c r="C15" s="7">
        <v>37</v>
      </c>
      <c r="D15" s="7">
        <v>37</v>
      </c>
      <c r="E15" s="7">
        <v>38</v>
      </c>
      <c r="F15" s="7">
        <v>38</v>
      </c>
      <c r="G15" s="7">
        <v>38</v>
      </c>
      <c r="H15" s="7" t="s">
        <v>16</v>
      </c>
      <c r="I15" s="7" t="s">
        <v>25</v>
      </c>
    </row>
    <row r="16" spans="1:9" ht="51" customHeight="1">
      <c r="A16" s="14"/>
      <c r="B16" s="6" t="s">
        <v>21</v>
      </c>
      <c r="C16" s="7">
        <v>30</v>
      </c>
      <c r="D16" s="7">
        <v>50</v>
      </c>
      <c r="E16" s="7">
        <v>30</v>
      </c>
      <c r="F16" s="7">
        <v>50</v>
      </c>
      <c r="G16" s="7">
        <v>30</v>
      </c>
      <c r="H16" s="7" t="s">
        <v>16</v>
      </c>
      <c r="I16" s="7" t="s">
        <v>26</v>
      </c>
    </row>
    <row r="17" spans="1:9" ht="48" customHeight="1">
      <c r="A17" s="14"/>
      <c r="B17" s="6" t="s">
        <v>7</v>
      </c>
      <c r="C17" s="7">
        <v>50</v>
      </c>
      <c r="D17" s="7">
        <v>50</v>
      </c>
      <c r="E17" s="7"/>
      <c r="F17" s="7">
        <v>50</v>
      </c>
      <c r="G17" s="7">
        <v>100</v>
      </c>
      <c r="H17" s="7" t="s">
        <v>16</v>
      </c>
      <c r="I17" s="7" t="s">
        <v>24</v>
      </c>
    </row>
    <row r="18" spans="1:9" ht="41.25" customHeight="1">
      <c r="A18" s="14"/>
      <c r="B18" s="6" t="s">
        <v>8</v>
      </c>
      <c r="C18" s="7">
        <v>40</v>
      </c>
      <c r="D18" s="7">
        <v>45</v>
      </c>
      <c r="E18" s="7">
        <v>40</v>
      </c>
      <c r="F18" s="7">
        <v>45</v>
      </c>
      <c r="G18" s="7">
        <v>50</v>
      </c>
      <c r="H18" s="7" t="s">
        <v>16</v>
      </c>
      <c r="I18" s="7" t="s">
        <v>24</v>
      </c>
    </row>
    <row r="19" spans="1:9" ht="39.75" customHeight="1">
      <c r="A19" s="14"/>
      <c r="B19" s="6" t="s">
        <v>48</v>
      </c>
      <c r="C19" s="7">
        <v>50</v>
      </c>
      <c r="D19" s="7">
        <v>50</v>
      </c>
      <c r="E19" s="7">
        <v>50</v>
      </c>
      <c r="F19" s="7">
        <v>50</v>
      </c>
      <c r="G19" s="7">
        <v>50</v>
      </c>
      <c r="H19" s="7" t="s">
        <v>16</v>
      </c>
      <c r="I19" s="7" t="s">
        <v>24</v>
      </c>
    </row>
    <row r="20" spans="1:9" ht="15.75">
      <c r="A20" s="15"/>
      <c r="B20" s="26" t="s">
        <v>31</v>
      </c>
      <c r="C20" s="26">
        <f>C19+C18+C17+C16+C15+C14+C13+C12+C11+C9</f>
        <v>705</v>
      </c>
      <c r="D20" s="26">
        <f t="shared" ref="D20:G20" si="0">D19+D18+D17+D16+D15+D14+D13+D12+D11+D9</f>
        <v>507</v>
      </c>
      <c r="E20" s="26">
        <f t="shared" si="0"/>
        <v>433</v>
      </c>
      <c r="F20" s="26">
        <f t="shared" si="0"/>
        <v>445</v>
      </c>
      <c r="G20" s="26">
        <f t="shared" si="0"/>
        <v>543</v>
      </c>
      <c r="H20" s="10"/>
      <c r="I20" s="10"/>
    </row>
  </sheetData>
  <mergeCells count="10">
    <mergeCell ref="B7:G7"/>
    <mergeCell ref="B10:G10"/>
    <mergeCell ref="H2:I2"/>
    <mergeCell ref="B3:I3"/>
    <mergeCell ref="B4:I4"/>
    <mergeCell ref="A5:A6"/>
    <mergeCell ref="B5:B6"/>
    <mergeCell ref="C5:G5"/>
    <mergeCell ref="H5:H6"/>
    <mergeCell ref="I5:I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Гусельниково</vt:lpstr>
      <vt:lpstr>Легостаево</vt:lpstr>
      <vt:lpstr>Листвянский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2018-04-28T01:54:02Z</cp:lastPrinted>
  <dcterms:created xsi:type="dcterms:W3CDTF">2018-04-27T03:59:31Z</dcterms:created>
  <dcterms:modified xsi:type="dcterms:W3CDTF">2018-04-28T01:54:57Z</dcterms:modified>
</cp:coreProperties>
</file>